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516"/>
  <workbookPr autoCompressPictures="0"/>
  <bookViews>
    <workbookView xWindow="2020" yWindow="1460" windowWidth="32620" windowHeight="19780"/>
  </bookViews>
  <sheets>
    <sheet name="Hoja1" sheetId="1" r:id="rId1"/>
    <sheet name="Hoja2" sheetId="2" r:id="rId2"/>
    <sheet name="Hoja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4" i="1"/>
  <c r="D11" i="1"/>
  <c r="D13" i="1"/>
  <c r="E11" i="1"/>
  <c r="E13" i="1"/>
  <c r="G4" i="1"/>
  <c r="G5" i="1"/>
  <c r="G6" i="1"/>
  <c r="G7" i="1"/>
  <c r="G8" i="1"/>
  <c r="G9" i="1"/>
  <c r="G10" i="1"/>
  <c r="G11" i="1"/>
  <c r="G13" i="1"/>
  <c r="C11" i="1"/>
  <c r="C13" i="1"/>
  <c r="H11" i="1"/>
  <c r="F11" i="1"/>
  <c r="F13" i="1"/>
  <c r="H13" i="1"/>
</calcChain>
</file>

<file path=xl/sharedStrings.xml><?xml version="1.0" encoding="utf-8"?>
<sst xmlns="http://schemas.openxmlformats.org/spreadsheetml/2006/main" count="18" uniqueCount="18">
  <si>
    <t>School name</t>
  </si>
  <si>
    <t>Subbase (m3)</t>
  </si>
  <si>
    <t>Base (m3)</t>
  </si>
  <si>
    <t>Hot mix asphalt (tons)</t>
  </si>
  <si>
    <t>Length to improve (m)</t>
  </si>
  <si>
    <t>Santa Teresa</t>
  </si>
  <si>
    <t>San Isidro</t>
  </si>
  <si>
    <t>Malpais</t>
  </si>
  <si>
    <t>Hermosa</t>
  </si>
  <si>
    <t>Futuro Verde</t>
  </si>
  <si>
    <t>Delicias</t>
  </si>
  <si>
    <t>Cabuya</t>
  </si>
  <si>
    <t>Unit Cost ($)</t>
  </si>
  <si>
    <t>TOTAL</t>
  </si>
  <si>
    <t>TOTAL COST ($)</t>
  </si>
  <si>
    <t>----------</t>
  </si>
  <si>
    <t>Subgrade Conformation (m2)</t>
  </si>
  <si>
    <t>Concrete curbs (m2)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</si>
</sst>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1" fillId="0" borderId="11" xfId="0" applyFont="1" applyBorder="1" applyAlignment="1">
      <alignment vertical="center"/>
    </xf>
    <xf numFmtId="165" fontId="0" fillId="0" borderId="7" xfId="0" applyNumberFormat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165" fontId="0" fillId="0" borderId="8" xfId="0" quotePrefix="1" applyNumberFormat="1" applyBorder="1" applyAlignment="1">
      <alignment horizontal="center" vertical="center"/>
    </xf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304992</xdr:colOff>
      <xdr:row>2</xdr:row>
      <xdr:rowOff>5359</xdr:rowOff>
    </xdr:from>
    <xdr:to>
      <xdr:col>17</xdr:col>
      <xdr:colOff>334571</xdr:colOff>
      <xdr:row>12</xdr:row>
      <xdr:rowOff>408359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6250" t="9556" r="5231" b="7480"/>
        <a:stretch>
          <a:fillRect/>
        </a:stretch>
      </xdr:blipFill>
      <xdr:spPr bwMode="auto">
        <a:xfrm>
          <a:off x="8630963" y="397565"/>
          <a:ext cx="6887579" cy="522152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6"/>
  <sheetViews>
    <sheetView tabSelected="1" zoomScale="85" zoomScaleNormal="85" zoomScalePageLayoutView="85" workbookViewId="0">
      <selection activeCell="F16" sqref="F16"/>
    </sheetView>
  </sheetViews>
  <sheetFormatPr baseColWidth="10" defaultRowHeight="14" x14ac:dyDescent="0"/>
  <cols>
    <col min="2" max="2" width="17.1640625" customWidth="1"/>
    <col min="3" max="3" width="15.1640625" customWidth="1"/>
    <col min="4" max="4" width="13.33203125" customWidth="1"/>
    <col min="5" max="7" width="16.6640625" customWidth="1"/>
    <col min="8" max="8" width="18" customWidth="1"/>
  </cols>
  <sheetData>
    <row r="2" spans="2:8" ht="15" thickBot="1"/>
    <row r="3" spans="2:8" ht="37.5" customHeight="1" thickBot="1">
      <c r="B3" s="13" t="s">
        <v>0</v>
      </c>
      <c r="C3" s="14" t="s">
        <v>1</v>
      </c>
      <c r="D3" s="14" t="s">
        <v>2</v>
      </c>
      <c r="E3" s="14" t="s">
        <v>3</v>
      </c>
      <c r="F3" s="16" t="s">
        <v>17</v>
      </c>
      <c r="G3" s="16" t="s">
        <v>16</v>
      </c>
      <c r="H3" s="15" t="s">
        <v>4</v>
      </c>
    </row>
    <row r="4" spans="2:8" ht="37.5" customHeight="1">
      <c r="B4" s="10" t="s">
        <v>5</v>
      </c>
      <c r="C4" s="11">
        <v>173</v>
      </c>
      <c r="D4" s="11">
        <v>130</v>
      </c>
      <c r="E4" s="11">
        <v>104</v>
      </c>
      <c r="F4" s="19">
        <f>2*H4*(1.12+0.56)</f>
        <v>483.84000000000003</v>
      </c>
      <c r="G4" s="17">
        <f>H4*6</f>
        <v>864</v>
      </c>
      <c r="H4" s="12">
        <v>144</v>
      </c>
    </row>
    <row r="5" spans="2:8" ht="37.5" customHeight="1">
      <c r="B5" s="5" t="s">
        <v>6</v>
      </c>
      <c r="C5" s="1">
        <v>227</v>
      </c>
      <c r="D5" s="1">
        <v>170</v>
      </c>
      <c r="E5" s="1">
        <v>137</v>
      </c>
      <c r="F5" s="19">
        <f t="shared" ref="F5:F10" si="0">2*H5*(1.12+0.56)</f>
        <v>635.04000000000008</v>
      </c>
      <c r="G5" s="17">
        <f t="shared" ref="G5:G10" si="1">H5*6</f>
        <v>1134</v>
      </c>
      <c r="H5" s="6">
        <v>189</v>
      </c>
    </row>
    <row r="6" spans="2:8" ht="37.5" customHeight="1">
      <c r="B6" s="5" t="s">
        <v>7</v>
      </c>
      <c r="C6" s="1">
        <v>202</v>
      </c>
      <c r="D6" s="1">
        <v>152</v>
      </c>
      <c r="E6" s="1">
        <v>122</v>
      </c>
      <c r="F6" s="19">
        <f t="shared" si="0"/>
        <v>567.84</v>
      </c>
      <c r="G6" s="17">
        <f t="shared" si="1"/>
        <v>1014</v>
      </c>
      <c r="H6" s="6">
        <v>169</v>
      </c>
    </row>
    <row r="7" spans="2:8" ht="37.5" customHeight="1">
      <c r="B7" s="5" t="s">
        <v>8</v>
      </c>
      <c r="C7" s="1">
        <v>263</v>
      </c>
      <c r="D7" s="1">
        <v>197</v>
      </c>
      <c r="E7" s="1">
        <v>158</v>
      </c>
      <c r="F7" s="19">
        <f t="shared" si="0"/>
        <v>735.84</v>
      </c>
      <c r="G7" s="17">
        <f t="shared" si="1"/>
        <v>1314</v>
      </c>
      <c r="H7" s="6">
        <v>219</v>
      </c>
    </row>
    <row r="8" spans="2:8" ht="37.5" customHeight="1">
      <c r="B8" s="5" t="s">
        <v>9</v>
      </c>
      <c r="C8" s="1">
        <v>263</v>
      </c>
      <c r="D8" s="1">
        <v>197</v>
      </c>
      <c r="E8" s="1">
        <v>158</v>
      </c>
      <c r="F8" s="19">
        <f t="shared" si="0"/>
        <v>735.84</v>
      </c>
      <c r="G8" s="17">
        <f t="shared" si="1"/>
        <v>1314</v>
      </c>
      <c r="H8" s="6">
        <v>219</v>
      </c>
    </row>
    <row r="9" spans="2:8" ht="37.5" customHeight="1">
      <c r="B9" s="5" t="s">
        <v>10</v>
      </c>
      <c r="C9" s="1">
        <v>310</v>
      </c>
      <c r="D9" s="1">
        <v>279</v>
      </c>
      <c r="E9" s="1">
        <v>186</v>
      </c>
      <c r="F9" s="19">
        <f t="shared" si="0"/>
        <v>866.88000000000011</v>
      </c>
      <c r="G9" s="17">
        <f t="shared" si="1"/>
        <v>1548</v>
      </c>
      <c r="H9" s="6">
        <v>258</v>
      </c>
    </row>
    <row r="10" spans="2:8" ht="37.5" customHeight="1" thickBot="1">
      <c r="B10" s="7" t="s">
        <v>11</v>
      </c>
      <c r="C10" s="8">
        <v>209</v>
      </c>
      <c r="D10" s="8">
        <v>157</v>
      </c>
      <c r="E10" s="8">
        <v>126</v>
      </c>
      <c r="F10" s="19">
        <f t="shared" si="0"/>
        <v>584.6400000000001</v>
      </c>
      <c r="G10" s="17">
        <f t="shared" si="1"/>
        <v>1044</v>
      </c>
      <c r="H10" s="9">
        <v>174</v>
      </c>
    </row>
    <row r="11" spans="2:8" ht="37.5" customHeight="1" thickBot="1">
      <c r="B11" s="2" t="s">
        <v>13</v>
      </c>
      <c r="C11" s="3">
        <f>SUM(C4:C10)</f>
        <v>1647</v>
      </c>
      <c r="D11" s="3">
        <f t="shared" ref="D11:H11" si="2">SUM(D4:D10)</f>
        <v>1282</v>
      </c>
      <c r="E11" s="3">
        <f t="shared" si="2"/>
        <v>991</v>
      </c>
      <c r="F11" s="20">
        <f t="shared" si="2"/>
        <v>4609.920000000001</v>
      </c>
      <c r="G11" s="18">
        <f>SUM(G4:G10)</f>
        <v>8232</v>
      </c>
      <c r="H11" s="4">
        <f t="shared" si="2"/>
        <v>1372</v>
      </c>
    </row>
    <row r="12" spans="2:8" ht="37.5" customHeight="1">
      <c r="B12" s="21" t="s">
        <v>12</v>
      </c>
      <c r="C12" s="23">
        <v>37</v>
      </c>
      <c r="D12" s="23">
        <v>52</v>
      </c>
      <c r="E12" s="23">
        <v>96</v>
      </c>
      <c r="F12" s="23">
        <v>34</v>
      </c>
      <c r="G12" s="23">
        <v>0.5</v>
      </c>
      <c r="H12" s="26" t="s">
        <v>15</v>
      </c>
    </row>
    <row r="13" spans="2:8" ht="37.5" customHeight="1" thickBot="1">
      <c r="B13" s="22" t="s">
        <v>14</v>
      </c>
      <c r="C13" s="24">
        <f>C12*C11</f>
        <v>60939</v>
      </c>
      <c r="D13" s="24">
        <f t="shared" ref="D13:G13" si="3">D12*D11</f>
        <v>66664</v>
      </c>
      <c r="E13" s="24">
        <f t="shared" si="3"/>
        <v>95136</v>
      </c>
      <c r="F13" s="24">
        <f t="shared" si="3"/>
        <v>156737.28000000003</v>
      </c>
      <c r="G13" s="24">
        <f t="shared" si="3"/>
        <v>4116</v>
      </c>
      <c r="H13" s="25">
        <f>SUM(C13:G13)</f>
        <v>383592.28</v>
      </c>
    </row>
    <row r="16" spans="2:8">
      <c r="H16" s="27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Universidad de Costa Rica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jquesada</dc:creator>
  <cp:lastModifiedBy>Kelly Mason</cp:lastModifiedBy>
  <dcterms:created xsi:type="dcterms:W3CDTF">2015-03-09T16:44:05Z</dcterms:created>
  <dcterms:modified xsi:type="dcterms:W3CDTF">2015-03-10T17:43:34Z</dcterms:modified>
</cp:coreProperties>
</file>